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Maarten\Dropbox\Mijn pc (DESKTOP-SACOPPI)\Downloads\"/>
    </mc:Choice>
  </mc:AlternateContent>
  <xr:revisionPtr revIDLastSave="0" documentId="8_{C6A643EE-E72A-4B4A-ABE4-B493F64FA1A4}" xr6:coauthVersionLast="47" xr6:coauthVersionMax="47" xr10:uidLastSave="{00000000-0000-0000-0000-000000000000}"/>
  <bookViews>
    <workbookView xWindow="60315" yWindow="540" windowWidth="26685" windowHeight="22680" tabRatio="500" xr2:uid="{00000000-000D-0000-FFFF-FFFF00000000}"/>
  </bookViews>
  <sheets>
    <sheet name="Rep. share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2" i="1"/>
  <c r="I30" i="1"/>
  <c r="H2" i="1"/>
  <c r="H3" i="1"/>
  <c r="I3" i="1" s="1"/>
  <c r="H4" i="1"/>
  <c r="I4" i="1" s="1"/>
  <c r="H5" i="1"/>
  <c r="I5" i="1" s="1"/>
  <c r="H6" i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H31" i="1"/>
  <c r="I31" i="1"/>
  <c r="H32" i="1"/>
  <c r="I32" i="1"/>
  <c r="H33" i="1"/>
  <c r="I33" i="1"/>
  <c r="I2" i="1"/>
  <c r="G2" i="1"/>
  <c r="F2" i="1"/>
  <c r="G3" i="1"/>
  <c r="F3" i="1"/>
  <c r="G24" i="1"/>
  <c r="F24" i="1"/>
  <c r="G14" i="1"/>
  <c r="F14" i="1"/>
  <c r="G8" i="1"/>
  <c r="F8" i="1"/>
  <c r="G12" i="1"/>
  <c r="F12" i="1"/>
  <c r="G30" i="1"/>
  <c r="F30" i="1"/>
  <c r="G32" i="1"/>
  <c r="F32" i="1"/>
  <c r="G4" i="1"/>
  <c r="F4" i="1"/>
  <c r="G17" i="1"/>
  <c r="F17" i="1"/>
  <c r="G19" i="1"/>
  <c r="F19" i="1"/>
  <c r="G26" i="1"/>
  <c r="F26" i="1"/>
  <c r="G25" i="1"/>
  <c r="F25" i="1"/>
  <c r="G22" i="1"/>
  <c r="F22" i="1"/>
  <c r="G11" i="1"/>
  <c r="F11" i="1"/>
  <c r="G9" i="1"/>
  <c r="F9" i="1"/>
  <c r="G23" i="1"/>
  <c r="F23" i="1"/>
  <c r="G21" i="1"/>
  <c r="F21" i="1"/>
  <c r="G33" i="1"/>
  <c r="F33" i="1"/>
  <c r="G27" i="1"/>
  <c r="F27" i="1"/>
  <c r="G10" i="1"/>
  <c r="F10" i="1"/>
  <c r="G6" i="1"/>
  <c r="F6" i="1"/>
  <c r="G13" i="1"/>
  <c r="F13" i="1"/>
  <c r="G16" i="1"/>
  <c r="F16" i="1"/>
  <c r="G28" i="1"/>
  <c r="F28" i="1"/>
  <c r="G20" i="1"/>
  <c r="F20" i="1"/>
  <c r="G15" i="1"/>
  <c r="F15" i="1"/>
  <c r="G31" i="1"/>
  <c r="F31" i="1"/>
  <c r="G29" i="1"/>
  <c r="F29" i="1"/>
  <c r="G7" i="1"/>
  <c r="F7" i="1"/>
  <c r="G18" i="1"/>
  <c r="F18" i="1"/>
  <c r="G5" i="1"/>
  <c r="F5" i="1"/>
</calcChain>
</file>

<file path=xl/sharedStrings.xml><?xml version="1.0" encoding="utf-8"?>
<sst xmlns="http://schemas.openxmlformats.org/spreadsheetml/2006/main" count="42" uniqueCount="42">
  <si>
    <t>State</t>
  </si>
  <si>
    <t>Dem. % (2024 President)</t>
  </si>
  <si>
    <t>Rep. % (2024 President)</t>
  </si>
  <si>
    <t>Dem. % (2026 Senate)</t>
  </si>
  <si>
    <t>Rep. % (2026 Senate)</t>
  </si>
  <si>
    <t>C − D (Rep. Pres. − Dem. Senate)</t>
  </si>
  <si>
    <t>C − E (Rep. Pres. − Rep. Senate)</t>
  </si>
  <si>
    <t>Alabama</t>
  </si>
  <si>
    <t>Alaska</t>
  </si>
  <si>
    <t>Arkansas</t>
  </si>
  <si>
    <t>Colorado</t>
  </si>
  <si>
    <t>Delaware</t>
  </si>
  <si>
    <t>Florida</t>
  </si>
  <si>
    <t>Georgia</t>
  </si>
  <si>
    <t>Illinois</t>
  </si>
  <si>
    <t>Iowa</t>
  </si>
  <si>
    <t>Kansas</t>
  </si>
  <si>
    <t>Kentucky</t>
  </si>
  <si>
    <t>Louisiana</t>
  </si>
  <si>
    <t>Maine</t>
  </si>
  <si>
    <t>Massachusetts</t>
  </si>
  <si>
    <t>Michigan</t>
  </si>
  <si>
    <t>Minnesota</t>
  </si>
  <si>
    <t>Mississippi</t>
  </si>
  <si>
    <t>Montana</t>
  </si>
  <si>
    <t>New Hampshire</t>
  </si>
  <si>
    <t>New Jersey</t>
  </si>
  <si>
    <t>New Mexico</t>
  </si>
  <si>
    <t>North Carolina</t>
  </si>
  <si>
    <t>Ohio</t>
  </si>
  <si>
    <t>Oklahoma</t>
  </si>
  <si>
    <t>Oregon</t>
  </si>
  <si>
    <t>Rhode Island</t>
  </si>
  <si>
    <t>South Carolina</t>
  </si>
  <si>
    <t>Tennessee</t>
  </si>
  <si>
    <t>Texas</t>
  </si>
  <si>
    <t>Virginia</t>
  </si>
  <si>
    <t>West Virginia</t>
  </si>
  <si>
    <t>Wyoming</t>
  </si>
  <si>
    <t>How close to formula</t>
  </si>
  <si>
    <t>85% of Rep. 2024 %</t>
  </si>
  <si>
    <t>Percentage of 2024 in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</si>
</sst>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\+0.0%;\-0.0%;0.0%"/>
  </numFmts>
  <fonts count="5" x14ac:knownFonts="1">
    <font>
      <sz val="11"/>
      <color theme="1"/>
      <name val="Calibri"/>
      <family val="2"/>
      <charset val="1"/>
    </font>
    <font>
      <b/>
      <sz val="11"/>
      <color rgb="FFFFFFFF"/>
      <name val="Arial"/>
      <charset val="1"/>
    </font>
    <font>
      <sz val="11"/>
      <name val="Arial"/>
      <charset val="1"/>
    </font>
    <font>
      <b/>
      <sz val="11"/>
      <color rgb="FFFFFFFF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8303A"/>
        <bgColor rgb="FF99336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2" fillId="0" borderId="0" xfId="0" applyFont="1"/>
    <xf numFmtId="164" fontId="2" fillId="0" borderId="0" xfId="0" applyNumberFormat="1" applyFont="1"/>
    <xf numFmtId="165" fontId="2" fillId="0" borderId="0" xfId="0" applyNumberFormat="1" applyFont="1"/>
    <xf numFmtId="164" fontId="0" fillId="0" borderId="0" xfId="0" applyNumberFormat="1"/>
    <xf numFmtId="0" fontId="3" fillId="2" borderId="0" xfId="0" applyFont="1" applyFill="1"/>
    <xf numFmtId="10" fontId="0" fillId="0" borderId="0" xfId="0" applyNumberFormat="1"/>
    <xf numFmtId="10" fontId="3" fillId="2" borderId="0" xfId="0" applyNumberFormat="1" applyFont="1" applyFill="1"/>
    <xf numFmtId="0" fontId="4" fillId="0" borderId="0" xfId="0" applyFont="1"/>
  </cellXfs>
  <cellStyles count="1">
    <cellStyle name="Standaard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8303A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 sz="2400"/>
              <a:t>Republican</a:t>
            </a:r>
            <a:r>
              <a:rPr lang="nl-BE" sz="2400" baseline="0"/>
              <a:t> 2026 Senate results do NOT map cleanly to  "Trump minus 15%" compared to 2024 Presidential results</a:t>
            </a:r>
          </a:p>
          <a:p>
            <a:pPr>
              <a:defRPr/>
            </a:pPr>
            <a:r>
              <a:rPr lang="nl-BE" baseline="0"/>
              <a:t>Some red states do, some don't, and the more blue a state was in 2024 the more variation there is.</a:t>
            </a:r>
            <a:endParaRPr lang="nl-B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'Rep. share'!$C$1</c:f>
              <c:strCache>
                <c:ptCount val="1"/>
                <c:pt idx="0">
                  <c:v>Rep. % (2024 President)</c:v>
                </c:pt>
              </c:strCache>
            </c:strRef>
          </c:tx>
          <c:spPr>
            <a:ln w="28575" cap="rnd">
              <a:solidFill>
                <a:schemeClr val="accent2">
                  <a:lumMod val="75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cat>
            <c:strRef>
              <c:f>'Rep. share'!$A$2:$A$34</c:f>
              <c:strCache>
                <c:ptCount val="32"/>
                <c:pt idx="0">
                  <c:v>Wyoming</c:v>
                </c:pt>
                <c:pt idx="1">
                  <c:v>West Virginia</c:v>
                </c:pt>
                <c:pt idx="2">
                  <c:v>Oklahoma</c:v>
                </c:pt>
                <c:pt idx="3">
                  <c:v>Alabama</c:v>
                </c:pt>
                <c:pt idx="4">
                  <c:v>Kentucky</c:v>
                </c:pt>
                <c:pt idx="5">
                  <c:v>Arkansas</c:v>
                </c:pt>
                <c:pt idx="6">
                  <c:v>Tennessee</c:v>
                </c:pt>
                <c:pt idx="7">
                  <c:v>Mississippi</c:v>
                </c:pt>
                <c:pt idx="8">
                  <c:v>Louisiana</c:v>
                </c:pt>
                <c:pt idx="9">
                  <c:v>Montana</c:v>
                </c:pt>
                <c:pt idx="10">
                  <c:v>South Carolina</c:v>
                </c:pt>
                <c:pt idx="11">
                  <c:v>Kansas</c:v>
                </c:pt>
                <c:pt idx="12">
                  <c:v>Texas</c:v>
                </c:pt>
                <c:pt idx="13">
                  <c:v>Florida</c:v>
                </c:pt>
                <c:pt idx="14">
                  <c:v>Iowa</c:v>
                </c:pt>
                <c:pt idx="15">
                  <c:v>Ohio</c:v>
                </c:pt>
                <c:pt idx="16">
                  <c:v>Alaska</c:v>
                </c:pt>
                <c:pt idx="17">
                  <c:v>North Carolina</c:v>
                </c:pt>
                <c:pt idx="18">
                  <c:v>Georgia</c:v>
                </c:pt>
                <c:pt idx="19">
                  <c:v>Michigan</c:v>
                </c:pt>
                <c:pt idx="20">
                  <c:v>New Hampshire</c:v>
                </c:pt>
                <c:pt idx="21">
                  <c:v>Minnesota</c:v>
                </c:pt>
                <c:pt idx="22">
                  <c:v>Virginia</c:v>
                </c:pt>
                <c:pt idx="23">
                  <c:v>New Jersey</c:v>
                </c:pt>
                <c:pt idx="24">
                  <c:v>New Mexico</c:v>
                </c:pt>
                <c:pt idx="25">
                  <c:v>Maine</c:v>
                </c:pt>
                <c:pt idx="26">
                  <c:v>Illinois</c:v>
                </c:pt>
                <c:pt idx="27">
                  <c:v>Colorado</c:v>
                </c:pt>
                <c:pt idx="28">
                  <c:v>Rhode Island</c:v>
                </c:pt>
                <c:pt idx="29">
                  <c:v>Delaware</c:v>
                </c:pt>
                <c:pt idx="30">
                  <c:v>Oregon</c:v>
                </c:pt>
                <c:pt idx="31">
                  <c:v>Massachusetts</c:v>
                </c:pt>
              </c:strCache>
            </c:strRef>
          </c:cat>
          <c:val>
            <c:numRef>
              <c:f>'Rep. share'!$C$2:$C$34</c:f>
              <c:numCache>
                <c:formatCode>0.0%</c:formatCode>
                <c:ptCount val="33"/>
                <c:pt idx="0">
                  <c:v>0.72299999999999998</c:v>
                </c:pt>
                <c:pt idx="1">
                  <c:v>0.7</c:v>
                </c:pt>
                <c:pt idx="2">
                  <c:v>0.66200000000000003</c:v>
                </c:pt>
                <c:pt idx="3">
                  <c:v>0.64800000000000002</c:v>
                </c:pt>
                <c:pt idx="4">
                  <c:v>0.64600000000000002</c:v>
                </c:pt>
                <c:pt idx="5">
                  <c:v>0.64200000000000002</c:v>
                </c:pt>
                <c:pt idx="6">
                  <c:v>0.64200000000000002</c:v>
                </c:pt>
                <c:pt idx="7">
                  <c:v>0.61599999999999999</c:v>
                </c:pt>
                <c:pt idx="8">
                  <c:v>0.60199999999999998</c:v>
                </c:pt>
                <c:pt idx="9">
                  <c:v>0.58399999999999996</c:v>
                </c:pt>
                <c:pt idx="10">
                  <c:v>0.58199999999999996</c:v>
                </c:pt>
                <c:pt idx="11">
                  <c:v>0.57199999999999995</c:v>
                </c:pt>
                <c:pt idx="12">
                  <c:v>0.56299999999999994</c:v>
                </c:pt>
                <c:pt idx="13">
                  <c:v>0.56100000000000005</c:v>
                </c:pt>
                <c:pt idx="14">
                  <c:v>0.56000000000000005</c:v>
                </c:pt>
                <c:pt idx="15">
                  <c:v>0.55200000000000005</c:v>
                </c:pt>
                <c:pt idx="16">
                  <c:v>0.54500000000000004</c:v>
                </c:pt>
                <c:pt idx="17">
                  <c:v>0.51</c:v>
                </c:pt>
                <c:pt idx="18">
                  <c:v>0.50700000000000001</c:v>
                </c:pt>
                <c:pt idx="19">
                  <c:v>0.497</c:v>
                </c:pt>
                <c:pt idx="20">
                  <c:v>0.48099999999999998</c:v>
                </c:pt>
                <c:pt idx="21">
                  <c:v>0.46899999999999997</c:v>
                </c:pt>
                <c:pt idx="22">
                  <c:v>0.46600000000000003</c:v>
                </c:pt>
                <c:pt idx="23">
                  <c:v>0.46100000000000002</c:v>
                </c:pt>
                <c:pt idx="24">
                  <c:v>0.45900000000000002</c:v>
                </c:pt>
                <c:pt idx="25">
                  <c:v>0.45500000000000002</c:v>
                </c:pt>
                <c:pt idx="26">
                  <c:v>0.438</c:v>
                </c:pt>
                <c:pt idx="27">
                  <c:v>0.432</c:v>
                </c:pt>
                <c:pt idx="28">
                  <c:v>0.42099999999999999</c:v>
                </c:pt>
                <c:pt idx="29">
                  <c:v>0.41899999999999998</c:v>
                </c:pt>
                <c:pt idx="30">
                  <c:v>0.41299999999999998</c:v>
                </c:pt>
                <c:pt idx="31">
                  <c:v>0.36499999999999999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FC-4730-AF32-67D5E0F2D13C}"/>
            </c:ext>
          </c:extLst>
        </c:ser>
        <c:ser>
          <c:idx val="1"/>
          <c:order val="1"/>
          <c:tx>
            <c:strRef>
              <c:f>'Rep. share'!$E$1</c:f>
              <c:strCache>
                <c:ptCount val="1"/>
                <c:pt idx="0">
                  <c:v>Rep. % (2026 Senate)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'Rep. share'!$A$2:$A$34</c:f>
              <c:strCache>
                <c:ptCount val="32"/>
                <c:pt idx="0">
                  <c:v>Wyoming</c:v>
                </c:pt>
                <c:pt idx="1">
                  <c:v>West Virginia</c:v>
                </c:pt>
                <c:pt idx="2">
                  <c:v>Oklahoma</c:v>
                </c:pt>
                <c:pt idx="3">
                  <c:v>Alabama</c:v>
                </c:pt>
                <c:pt idx="4">
                  <c:v>Kentucky</c:v>
                </c:pt>
                <c:pt idx="5">
                  <c:v>Arkansas</c:v>
                </c:pt>
                <c:pt idx="6">
                  <c:v>Tennessee</c:v>
                </c:pt>
                <c:pt idx="7">
                  <c:v>Mississippi</c:v>
                </c:pt>
                <c:pt idx="8">
                  <c:v>Louisiana</c:v>
                </c:pt>
                <c:pt idx="9">
                  <c:v>Montana</c:v>
                </c:pt>
                <c:pt idx="10">
                  <c:v>South Carolina</c:v>
                </c:pt>
                <c:pt idx="11">
                  <c:v>Kansas</c:v>
                </c:pt>
                <c:pt idx="12">
                  <c:v>Texas</c:v>
                </c:pt>
                <c:pt idx="13">
                  <c:v>Florida</c:v>
                </c:pt>
                <c:pt idx="14">
                  <c:v>Iowa</c:v>
                </c:pt>
                <c:pt idx="15">
                  <c:v>Ohio</c:v>
                </c:pt>
                <c:pt idx="16">
                  <c:v>Alaska</c:v>
                </c:pt>
                <c:pt idx="17">
                  <c:v>North Carolina</c:v>
                </c:pt>
                <c:pt idx="18">
                  <c:v>Georgia</c:v>
                </c:pt>
                <c:pt idx="19">
                  <c:v>Michigan</c:v>
                </c:pt>
                <c:pt idx="20">
                  <c:v>New Hampshire</c:v>
                </c:pt>
                <c:pt idx="21">
                  <c:v>Minnesota</c:v>
                </c:pt>
                <c:pt idx="22">
                  <c:v>Virginia</c:v>
                </c:pt>
                <c:pt idx="23">
                  <c:v>New Jersey</c:v>
                </c:pt>
                <c:pt idx="24">
                  <c:v>New Mexico</c:v>
                </c:pt>
                <c:pt idx="25">
                  <c:v>Maine</c:v>
                </c:pt>
                <c:pt idx="26">
                  <c:v>Illinois</c:v>
                </c:pt>
                <c:pt idx="27">
                  <c:v>Colorado</c:v>
                </c:pt>
                <c:pt idx="28">
                  <c:v>Rhode Island</c:v>
                </c:pt>
                <c:pt idx="29">
                  <c:v>Delaware</c:v>
                </c:pt>
                <c:pt idx="30">
                  <c:v>Oregon</c:v>
                </c:pt>
                <c:pt idx="31">
                  <c:v>Massachusetts</c:v>
                </c:pt>
              </c:strCache>
            </c:strRef>
          </c:cat>
          <c:val>
            <c:numRef>
              <c:f>'Rep. share'!$E$2:$E$34</c:f>
              <c:numCache>
                <c:formatCode>0.0%</c:formatCode>
                <c:ptCount val="33"/>
                <c:pt idx="0">
                  <c:v>0.65200000000000002</c:v>
                </c:pt>
                <c:pt idx="1">
                  <c:v>0.58299999999999996</c:v>
                </c:pt>
                <c:pt idx="2">
                  <c:v>0.57199999999999995</c:v>
                </c:pt>
                <c:pt idx="3">
                  <c:v>0.54700000000000004</c:v>
                </c:pt>
                <c:pt idx="4">
                  <c:v>0.55000000000000004</c:v>
                </c:pt>
                <c:pt idx="5">
                  <c:v>0.54300000000000004</c:v>
                </c:pt>
                <c:pt idx="6">
                  <c:v>0.55100000000000005</c:v>
                </c:pt>
                <c:pt idx="7">
                  <c:v>0.48799999999999999</c:v>
                </c:pt>
                <c:pt idx="8">
                  <c:v>0.50900000000000001</c:v>
                </c:pt>
                <c:pt idx="9">
                  <c:v>0.48299999999999998</c:v>
                </c:pt>
                <c:pt idx="10">
                  <c:v>0.46600000000000003</c:v>
                </c:pt>
                <c:pt idx="11">
                  <c:v>0.46</c:v>
                </c:pt>
                <c:pt idx="12">
                  <c:v>0.43</c:v>
                </c:pt>
                <c:pt idx="13">
                  <c:v>0.50900000000000001</c:v>
                </c:pt>
                <c:pt idx="14">
                  <c:v>0.46400000000000002</c:v>
                </c:pt>
                <c:pt idx="15">
                  <c:v>0.45100000000000001</c:v>
                </c:pt>
                <c:pt idx="16">
                  <c:v>0.47899999999999998</c:v>
                </c:pt>
                <c:pt idx="17">
                  <c:v>0.39100000000000001</c:v>
                </c:pt>
                <c:pt idx="18">
                  <c:v>0.41</c:v>
                </c:pt>
                <c:pt idx="19">
                  <c:v>0.45500000000000002</c:v>
                </c:pt>
                <c:pt idx="20">
                  <c:v>0.42199999999999999</c:v>
                </c:pt>
                <c:pt idx="21">
                  <c:v>0.436</c:v>
                </c:pt>
                <c:pt idx="22">
                  <c:v>0.38500000000000001</c:v>
                </c:pt>
                <c:pt idx="23">
                  <c:v>0.35099999999999998</c:v>
                </c:pt>
                <c:pt idx="24">
                  <c:v>0.36699999999999999</c:v>
                </c:pt>
                <c:pt idx="25">
                  <c:v>0.46800000000000003</c:v>
                </c:pt>
                <c:pt idx="26">
                  <c:v>0.371</c:v>
                </c:pt>
                <c:pt idx="27">
                  <c:v>0.35</c:v>
                </c:pt>
                <c:pt idx="28">
                  <c:v>0.29299999999999998</c:v>
                </c:pt>
                <c:pt idx="29">
                  <c:v>0.36399999999999999</c:v>
                </c:pt>
                <c:pt idx="30">
                  <c:v>0.38600000000000001</c:v>
                </c:pt>
                <c:pt idx="31">
                  <c:v>0.32100000000000001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FC-4730-AF32-67D5E0F2D13C}"/>
            </c:ext>
          </c:extLst>
        </c:ser>
        <c:ser>
          <c:idx val="2"/>
          <c:order val="2"/>
          <c:tx>
            <c:strRef>
              <c:f>'Rep. share'!$H$1</c:f>
              <c:strCache>
                <c:ptCount val="1"/>
                <c:pt idx="0">
                  <c:v>85% of Rep. 2024 %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olid"/>
              <a:round/>
            </a:ln>
            <a:effectLst/>
          </c:spPr>
          <c:marker>
            <c:symbol val="none"/>
          </c:marker>
          <c:cat>
            <c:strRef>
              <c:f>'Rep. share'!$A$2:$A$34</c:f>
              <c:strCache>
                <c:ptCount val="32"/>
                <c:pt idx="0">
                  <c:v>Wyoming</c:v>
                </c:pt>
                <c:pt idx="1">
                  <c:v>West Virginia</c:v>
                </c:pt>
                <c:pt idx="2">
                  <c:v>Oklahoma</c:v>
                </c:pt>
                <c:pt idx="3">
                  <c:v>Alabama</c:v>
                </c:pt>
                <c:pt idx="4">
                  <c:v>Kentucky</c:v>
                </c:pt>
                <c:pt idx="5">
                  <c:v>Arkansas</c:v>
                </c:pt>
                <c:pt idx="6">
                  <c:v>Tennessee</c:v>
                </c:pt>
                <c:pt idx="7">
                  <c:v>Mississippi</c:v>
                </c:pt>
                <c:pt idx="8">
                  <c:v>Louisiana</c:v>
                </c:pt>
                <c:pt idx="9">
                  <c:v>Montana</c:v>
                </c:pt>
                <c:pt idx="10">
                  <c:v>South Carolina</c:v>
                </c:pt>
                <c:pt idx="11">
                  <c:v>Kansas</c:v>
                </c:pt>
                <c:pt idx="12">
                  <c:v>Texas</c:v>
                </c:pt>
                <c:pt idx="13">
                  <c:v>Florida</c:v>
                </c:pt>
                <c:pt idx="14">
                  <c:v>Iowa</c:v>
                </c:pt>
                <c:pt idx="15">
                  <c:v>Ohio</c:v>
                </c:pt>
                <c:pt idx="16">
                  <c:v>Alaska</c:v>
                </c:pt>
                <c:pt idx="17">
                  <c:v>North Carolina</c:v>
                </c:pt>
                <c:pt idx="18">
                  <c:v>Georgia</c:v>
                </c:pt>
                <c:pt idx="19">
                  <c:v>Michigan</c:v>
                </c:pt>
                <c:pt idx="20">
                  <c:v>New Hampshire</c:v>
                </c:pt>
                <c:pt idx="21">
                  <c:v>Minnesota</c:v>
                </c:pt>
                <c:pt idx="22">
                  <c:v>Virginia</c:v>
                </c:pt>
                <c:pt idx="23">
                  <c:v>New Jersey</c:v>
                </c:pt>
                <c:pt idx="24">
                  <c:v>New Mexico</c:v>
                </c:pt>
                <c:pt idx="25">
                  <c:v>Maine</c:v>
                </c:pt>
                <c:pt idx="26">
                  <c:v>Illinois</c:v>
                </c:pt>
                <c:pt idx="27">
                  <c:v>Colorado</c:v>
                </c:pt>
                <c:pt idx="28">
                  <c:v>Rhode Island</c:v>
                </c:pt>
                <c:pt idx="29">
                  <c:v>Delaware</c:v>
                </c:pt>
                <c:pt idx="30">
                  <c:v>Oregon</c:v>
                </c:pt>
                <c:pt idx="31">
                  <c:v>Massachusetts</c:v>
                </c:pt>
              </c:strCache>
            </c:strRef>
          </c:cat>
          <c:val>
            <c:numRef>
              <c:f>'Rep. share'!$H$2:$H$34</c:f>
              <c:numCache>
                <c:formatCode>0.00%</c:formatCode>
                <c:ptCount val="33"/>
                <c:pt idx="0">
                  <c:v>0.61454999999999993</c:v>
                </c:pt>
                <c:pt idx="1">
                  <c:v>0.59499999999999997</c:v>
                </c:pt>
                <c:pt idx="2">
                  <c:v>0.56269999999999998</c:v>
                </c:pt>
                <c:pt idx="3">
                  <c:v>0.55079999999999996</c:v>
                </c:pt>
                <c:pt idx="4">
                  <c:v>0.54910000000000003</c:v>
                </c:pt>
                <c:pt idx="5">
                  <c:v>0.54569999999999996</c:v>
                </c:pt>
                <c:pt idx="6">
                  <c:v>0.54569999999999996</c:v>
                </c:pt>
                <c:pt idx="7">
                  <c:v>0.52359999999999995</c:v>
                </c:pt>
                <c:pt idx="8">
                  <c:v>0.51169999999999993</c:v>
                </c:pt>
                <c:pt idx="9">
                  <c:v>0.49639999999999995</c:v>
                </c:pt>
                <c:pt idx="10">
                  <c:v>0.49469999999999997</c:v>
                </c:pt>
                <c:pt idx="11">
                  <c:v>0.48619999999999997</c:v>
                </c:pt>
                <c:pt idx="12">
                  <c:v>0.47854999999999992</c:v>
                </c:pt>
                <c:pt idx="13">
                  <c:v>0.47685000000000005</c:v>
                </c:pt>
                <c:pt idx="14">
                  <c:v>0.47600000000000003</c:v>
                </c:pt>
                <c:pt idx="15">
                  <c:v>0.46920000000000001</c:v>
                </c:pt>
                <c:pt idx="16">
                  <c:v>0.46325</c:v>
                </c:pt>
                <c:pt idx="17">
                  <c:v>0.4335</c:v>
                </c:pt>
                <c:pt idx="18">
                  <c:v>0.43095</c:v>
                </c:pt>
                <c:pt idx="19">
                  <c:v>0.42244999999999999</c:v>
                </c:pt>
                <c:pt idx="20">
                  <c:v>0.40884999999999999</c:v>
                </c:pt>
                <c:pt idx="21">
                  <c:v>0.39864999999999995</c:v>
                </c:pt>
                <c:pt idx="22">
                  <c:v>0.39610000000000001</c:v>
                </c:pt>
                <c:pt idx="23">
                  <c:v>0.39185000000000003</c:v>
                </c:pt>
                <c:pt idx="24">
                  <c:v>0.39015</c:v>
                </c:pt>
                <c:pt idx="25">
                  <c:v>0.38674999999999998</c:v>
                </c:pt>
                <c:pt idx="26">
                  <c:v>0.37229999999999996</c:v>
                </c:pt>
                <c:pt idx="27">
                  <c:v>0.36719999999999997</c:v>
                </c:pt>
                <c:pt idx="28">
                  <c:v>0.35785</c:v>
                </c:pt>
                <c:pt idx="29">
                  <c:v>0.35614999999999997</c:v>
                </c:pt>
                <c:pt idx="30">
                  <c:v>0.35104999999999997</c:v>
                </c:pt>
                <c:pt idx="31">
                  <c:v>0.31024999999999997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7FC-4730-AF32-67D5E0F2D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38717840"/>
        <c:axId val="1611064960"/>
      </c:lineChart>
      <c:catAx>
        <c:axId val="1138717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611064960"/>
        <c:crosses val="autoZero"/>
        <c:auto val="1"/>
        <c:lblAlgn val="ctr"/>
        <c:lblOffset val="100"/>
        <c:noMultiLvlLbl val="0"/>
      </c:catAx>
      <c:valAx>
        <c:axId val="1611064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138717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With size of variation added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'Rep. share'!$C$1</c:f>
              <c:strCache>
                <c:ptCount val="1"/>
                <c:pt idx="0">
                  <c:v>Rep. % (2024 President)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'Rep. share'!$A$2:$A$34</c:f>
              <c:strCache>
                <c:ptCount val="32"/>
                <c:pt idx="0">
                  <c:v>Wyoming</c:v>
                </c:pt>
                <c:pt idx="1">
                  <c:v>West Virginia</c:v>
                </c:pt>
                <c:pt idx="2">
                  <c:v>Oklahoma</c:v>
                </c:pt>
                <c:pt idx="3">
                  <c:v>Alabama</c:v>
                </c:pt>
                <c:pt idx="4">
                  <c:v>Kentucky</c:v>
                </c:pt>
                <c:pt idx="5">
                  <c:v>Arkansas</c:v>
                </c:pt>
                <c:pt idx="6">
                  <c:v>Tennessee</c:v>
                </c:pt>
                <c:pt idx="7">
                  <c:v>Mississippi</c:v>
                </c:pt>
                <c:pt idx="8">
                  <c:v>Louisiana</c:v>
                </c:pt>
                <c:pt idx="9">
                  <c:v>Montana</c:v>
                </c:pt>
                <c:pt idx="10">
                  <c:v>South Carolina</c:v>
                </c:pt>
                <c:pt idx="11">
                  <c:v>Kansas</c:v>
                </c:pt>
                <c:pt idx="12">
                  <c:v>Texas</c:v>
                </c:pt>
                <c:pt idx="13">
                  <c:v>Florida</c:v>
                </c:pt>
                <c:pt idx="14">
                  <c:v>Iowa</c:v>
                </c:pt>
                <c:pt idx="15">
                  <c:v>Ohio</c:v>
                </c:pt>
                <c:pt idx="16">
                  <c:v>Alaska</c:v>
                </c:pt>
                <c:pt idx="17">
                  <c:v>North Carolina</c:v>
                </c:pt>
                <c:pt idx="18">
                  <c:v>Georgia</c:v>
                </c:pt>
                <c:pt idx="19">
                  <c:v>Michigan</c:v>
                </c:pt>
                <c:pt idx="20">
                  <c:v>New Hampshire</c:v>
                </c:pt>
                <c:pt idx="21">
                  <c:v>Minnesota</c:v>
                </c:pt>
                <c:pt idx="22">
                  <c:v>Virginia</c:v>
                </c:pt>
                <c:pt idx="23">
                  <c:v>New Jersey</c:v>
                </c:pt>
                <c:pt idx="24">
                  <c:v>New Mexico</c:v>
                </c:pt>
                <c:pt idx="25">
                  <c:v>Maine</c:v>
                </c:pt>
                <c:pt idx="26">
                  <c:v>Illinois</c:v>
                </c:pt>
                <c:pt idx="27">
                  <c:v>Colorado</c:v>
                </c:pt>
                <c:pt idx="28">
                  <c:v>Rhode Island</c:v>
                </c:pt>
                <c:pt idx="29">
                  <c:v>Delaware</c:v>
                </c:pt>
                <c:pt idx="30">
                  <c:v>Oregon</c:v>
                </c:pt>
                <c:pt idx="31">
                  <c:v>Massachusetts</c:v>
                </c:pt>
              </c:strCache>
            </c:strRef>
          </c:cat>
          <c:val>
            <c:numRef>
              <c:f>'Rep. share'!$C$2:$C$34</c:f>
              <c:numCache>
                <c:formatCode>0.0%</c:formatCode>
                <c:ptCount val="33"/>
                <c:pt idx="0">
                  <c:v>0.72299999999999998</c:v>
                </c:pt>
                <c:pt idx="1">
                  <c:v>0.7</c:v>
                </c:pt>
                <c:pt idx="2">
                  <c:v>0.66200000000000003</c:v>
                </c:pt>
                <c:pt idx="3">
                  <c:v>0.64800000000000002</c:v>
                </c:pt>
                <c:pt idx="4">
                  <c:v>0.64600000000000002</c:v>
                </c:pt>
                <c:pt idx="5">
                  <c:v>0.64200000000000002</c:v>
                </c:pt>
                <c:pt idx="6">
                  <c:v>0.64200000000000002</c:v>
                </c:pt>
                <c:pt idx="7">
                  <c:v>0.61599999999999999</c:v>
                </c:pt>
                <c:pt idx="8">
                  <c:v>0.60199999999999998</c:v>
                </c:pt>
                <c:pt idx="9">
                  <c:v>0.58399999999999996</c:v>
                </c:pt>
                <c:pt idx="10">
                  <c:v>0.58199999999999996</c:v>
                </c:pt>
                <c:pt idx="11">
                  <c:v>0.57199999999999995</c:v>
                </c:pt>
                <c:pt idx="12">
                  <c:v>0.56299999999999994</c:v>
                </c:pt>
                <c:pt idx="13">
                  <c:v>0.56100000000000005</c:v>
                </c:pt>
                <c:pt idx="14">
                  <c:v>0.56000000000000005</c:v>
                </c:pt>
                <c:pt idx="15">
                  <c:v>0.55200000000000005</c:v>
                </c:pt>
                <c:pt idx="16">
                  <c:v>0.54500000000000004</c:v>
                </c:pt>
                <c:pt idx="17">
                  <c:v>0.51</c:v>
                </c:pt>
                <c:pt idx="18">
                  <c:v>0.50700000000000001</c:v>
                </c:pt>
                <c:pt idx="19">
                  <c:v>0.497</c:v>
                </c:pt>
                <c:pt idx="20">
                  <c:v>0.48099999999999998</c:v>
                </c:pt>
                <c:pt idx="21">
                  <c:v>0.46899999999999997</c:v>
                </c:pt>
                <c:pt idx="22">
                  <c:v>0.46600000000000003</c:v>
                </c:pt>
                <c:pt idx="23">
                  <c:v>0.46100000000000002</c:v>
                </c:pt>
                <c:pt idx="24">
                  <c:v>0.45900000000000002</c:v>
                </c:pt>
                <c:pt idx="25">
                  <c:v>0.45500000000000002</c:v>
                </c:pt>
                <c:pt idx="26">
                  <c:v>0.438</c:v>
                </c:pt>
                <c:pt idx="27">
                  <c:v>0.432</c:v>
                </c:pt>
                <c:pt idx="28">
                  <c:v>0.42099999999999999</c:v>
                </c:pt>
                <c:pt idx="29">
                  <c:v>0.41899999999999998</c:v>
                </c:pt>
                <c:pt idx="30">
                  <c:v>0.41299999999999998</c:v>
                </c:pt>
                <c:pt idx="31">
                  <c:v>0.36499999999999999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503-402B-ADA9-09998E1C1F66}"/>
            </c:ext>
          </c:extLst>
        </c:ser>
        <c:ser>
          <c:idx val="1"/>
          <c:order val="1"/>
          <c:tx>
            <c:strRef>
              <c:f>'Rep. share'!$E$1</c:f>
              <c:strCache>
                <c:ptCount val="1"/>
                <c:pt idx="0">
                  <c:v>Rep. % (2026 Senate)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'Rep. share'!$A$2:$A$34</c:f>
              <c:strCache>
                <c:ptCount val="32"/>
                <c:pt idx="0">
                  <c:v>Wyoming</c:v>
                </c:pt>
                <c:pt idx="1">
                  <c:v>West Virginia</c:v>
                </c:pt>
                <c:pt idx="2">
                  <c:v>Oklahoma</c:v>
                </c:pt>
                <c:pt idx="3">
                  <c:v>Alabama</c:v>
                </c:pt>
                <c:pt idx="4">
                  <c:v>Kentucky</c:v>
                </c:pt>
                <c:pt idx="5">
                  <c:v>Arkansas</c:v>
                </c:pt>
                <c:pt idx="6">
                  <c:v>Tennessee</c:v>
                </c:pt>
                <c:pt idx="7">
                  <c:v>Mississippi</c:v>
                </c:pt>
                <c:pt idx="8">
                  <c:v>Louisiana</c:v>
                </c:pt>
                <c:pt idx="9">
                  <c:v>Montana</c:v>
                </c:pt>
                <c:pt idx="10">
                  <c:v>South Carolina</c:v>
                </c:pt>
                <c:pt idx="11">
                  <c:v>Kansas</c:v>
                </c:pt>
                <c:pt idx="12">
                  <c:v>Texas</c:v>
                </c:pt>
                <c:pt idx="13">
                  <c:v>Florida</c:v>
                </c:pt>
                <c:pt idx="14">
                  <c:v>Iowa</c:v>
                </c:pt>
                <c:pt idx="15">
                  <c:v>Ohio</c:v>
                </c:pt>
                <c:pt idx="16">
                  <c:v>Alaska</c:v>
                </c:pt>
                <c:pt idx="17">
                  <c:v>North Carolina</c:v>
                </c:pt>
                <c:pt idx="18">
                  <c:v>Georgia</c:v>
                </c:pt>
                <c:pt idx="19">
                  <c:v>Michigan</c:v>
                </c:pt>
                <c:pt idx="20">
                  <c:v>New Hampshire</c:v>
                </c:pt>
                <c:pt idx="21">
                  <c:v>Minnesota</c:v>
                </c:pt>
                <c:pt idx="22">
                  <c:v>Virginia</c:v>
                </c:pt>
                <c:pt idx="23">
                  <c:v>New Jersey</c:v>
                </c:pt>
                <c:pt idx="24">
                  <c:v>New Mexico</c:v>
                </c:pt>
                <c:pt idx="25">
                  <c:v>Maine</c:v>
                </c:pt>
                <c:pt idx="26">
                  <c:v>Illinois</c:v>
                </c:pt>
                <c:pt idx="27">
                  <c:v>Colorado</c:v>
                </c:pt>
                <c:pt idx="28">
                  <c:v>Rhode Island</c:v>
                </c:pt>
                <c:pt idx="29">
                  <c:v>Delaware</c:v>
                </c:pt>
                <c:pt idx="30">
                  <c:v>Oregon</c:v>
                </c:pt>
                <c:pt idx="31">
                  <c:v>Massachusetts</c:v>
                </c:pt>
              </c:strCache>
            </c:strRef>
          </c:cat>
          <c:val>
            <c:numRef>
              <c:f>'Rep. share'!$E$2:$E$34</c:f>
              <c:numCache>
                <c:formatCode>0.0%</c:formatCode>
                <c:ptCount val="33"/>
                <c:pt idx="0">
                  <c:v>0.65200000000000002</c:v>
                </c:pt>
                <c:pt idx="1">
                  <c:v>0.58299999999999996</c:v>
                </c:pt>
                <c:pt idx="2">
                  <c:v>0.57199999999999995</c:v>
                </c:pt>
                <c:pt idx="3">
                  <c:v>0.54700000000000004</c:v>
                </c:pt>
                <c:pt idx="4">
                  <c:v>0.55000000000000004</c:v>
                </c:pt>
                <c:pt idx="5">
                  <c:v>0.54300000000000004</c:v>
                </c:pt>
                <c:pt idx="6">
                  <c:v>0.55100000000000005</c:v>
                </c:pt>
                <c:pt idx="7">
                  <c:v>0.48799999999999999</c:v>
                </c:pt>
                <c:pt idx="8">
                  <c:v>0.50900000000000001</c:v>
                </c:pt>
                <c:pt idx="9">
                  <c:v>0.48299999999999998</c:v>
                </c:pt>
                <c:pt idx="10">
                  <c:v>0.46600000000000003</c:v>
                </c:pt>
                <c:pt idx="11">
                  <c:v>0.46</c:v>
                </c:pt>
                <c:pt idx="12">
                  <c:v>0.43</c:v>
                </c:pt>
                <c:pt idx="13">
                  <c:v>0.50900000000000001</c:v>
                </c:pt>
                <c:pt idx="14">
                  <c:v>0.46400000000000002</c:v>
                </c:pt>
                <c:pt idx="15">
                  <c:v>0.45100000000000001</c:v>
                </c:pt>
                <c:pt idx="16">
                  <c:v>0.47899999999999998</c:v>
                </c:pt>
                <c:pt idx="17">
                  <c:v>0.39100000000000001</c:v>
                </c:pt>
                <c:pt idx="18">
                  <c:v>0.41</c:v>
                </c:pt>
                <c:pt idx="19">
                  <c:v>0.45500000000000002</c:v>
                </c:pt>
                <c:pt idx="20">
                  <c:v>0.42199999999999999</c:v>
                </c:pt>
                <c:pt idx="21">
                  <c:v>0.436</c:v>
                </c:pt>
                <c:pt idx="22">
                  <c:v>0.38500000000000001</c:v>
                </c:pt>
                <c:pt idx="23">
                  <c:v>0.35099999999999998</c:v>
                </c:pt>
                <c:pt idx="24">
                  <c:v>0.36699999999999999</c:v>
                </c:pt>
                <c:pt idx="25">
                  <c:v>0.46800000000000003</c:v>
                </c:pt>
                <c:pt idx="26">
                  <c:v>0.371</c:v>
                </c:pt>
                <c:pt idx="27">
                  <c:v>0.35</c:v>
                </c:pt>
                <c:pt idx="28">
                  <c:v>0.29299999999999998</c:v>
                </c:pt>
                <c:pt idx="29">
                  <c:v>0.36399999999999999</c:v>
                </c:pt>
                <c:pt idx="30">
                  <c:v>0.38600000000000001</c:v>
                </c:pt>
                <c:pt idx="31">
                  <c:v>0.32100000000000001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03-402B-ADA9-09998E1C1F66}"/>
            </c:ext>
          </c:extLst>
        </c:ser>
        <c:ser>
          <c:idx val="2"/>
          <c:order val="2"/>
          <c:tx>
            <c:strRef>
              <c:f>'Rep. share'!$H$1</c:f>
              <c:strCache>
                <c:ptCount val="1"/>
                <c:pt idx="0">
                  <c:v>85% of Rep. 2024 %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'Rep. share'!$A$2:$A$34</c:f>
              <c:strCache>
                <c:ptCount val="32"/>
                <c:pt idx="0">
                  <c:v>Wyoming</c:v>
                </c:pt>
                <c:pt idx="1">
                  <c:v>West Virginia</c:v>
                </c:pt>
                <c:pt idx="2">
                  <c:v>Oklahoma</c:v>
                </c:pt>
                <c:pt idx="3">
                  <c:v>Alabama</c:v>
                </c:pt>
                <c:pt idx="4">
                  <c:v>Kentucky</c:v>
                </c:pt>
                <c:pt idx="5">
                  <c:v>Arkansas</c:v>
                </c:pt>
                <c:pt idx="6">
                  <c:v>Tennessee</c:v>
                </c:pt>
                <c:pt idx="7">
                  <c:v>Mississippi</c:v>
                </c:pt>
                <c:pt idx="8">
                  <c:v>Louisiana</c:v>
                </c:pt>
                <c:pt idx="9">
                  <c:v>Montana</c:v>
                </c:pt>
                <c:pt idx="10">
                  <c:v>South Carolina</c:v>
                </c:pt>
                <c:pt idx="11">
                  <c:v>Kansas</c:v>
                </c:pt>
                <c:pt idx="12">
                  <c:v>Texas</c:v>
                </c:pt>
                <c:pt idx="13">
                  <c:v>Florida</c:v>
                </c:pt>
                <c:pt idx="14">
                  <c:v>Iowa</c:v>
                </c:pt>
                <c:pt idx="15">
                  <c:v>Ohio</c:v>
                </c:pt>
                <c:pt idx="16">
                  <c:v>Alaska</c:v>
                </c:pt>
                <c:pt idx="17">
                  <c:v>North Carolina</c:v>
                </c:pt>
                <c:pt idx="18">
                  <c:v>Georgia</c:v>
                </c:pt>
                <c:pt idx="19">
                  <c:v>Michigan</c:v>
                </c:pt>
                <c:pt idx="20">
                  <c:v>New Hampshire</c:v>
                </c:pt>
                <c:pt idx="21">
                  <c:v>Minnesota</c:v>
                </c:pt>
                <c:pt idx="22">
                  <c:v>Virginia</c:v>
                </c:pt>
                <c:pt idx="23">
                  <c:v>New Jersey</c:v>
                </c:pt>
                <c:pt idx="24">
                  <c:v>New Mexico</c:v>
                </c:pt>
                <c:pt idx="25">
                  <c:v>Maine</c:v>
                </c:pt>
                <c:pt idx="26">
                  <c:v>Illinois</c:v>
                </c:pt>
                <c:pt idx="27">
                  <c:v>Colorado</c:v>
                </c:pt>
                <c:pt idx="28">
                  <c:v>Rhode Island</c:v>
                </c:pt>
                <c:pt idx="29">
                  <c:v>Delaware</c:v>
                </c:pt>
                <c:pt idx="30">
                  <c:v>Oregon</c:v>
                </c:pt>
                <c:pt idx="31">
                  <c:v>Massachusetts</c:v>
                </c:pt>
              </c:strCache>
            </c:strRef>
          </c:cat>
          <c:val>
            <c:numRef>
              <c:f>'Rep. share'!$H$2:$H$34</c:f>
              <c:numCache>
                <c:formatCode>0.00%</c:formatCode>
                <c:ptCount val="33"/>
                <c:pt idx="0">
                  <c:v>0.61454999999999993</c:v>
                </c:pt>
                <c:pt idx="1">
                  <c:v>0.59499999999999997</c:v>
                </c:pt>
                <c:pt idx="2">
                  <c:v>0.56269999999999998</c:v>
                </c:pt>
                <c:pt idx="3">
                  <c:v>0.55079999999999996</c:v>
                </c:pt>
                <c:pt idx="4">
                  <c:v>0.54910000000000003</c:v>
                </c:pt>
                <c:pt idx="5">
                  <c:v>0.54569999999999996</c:v>
                </c:pt>
                <c:pt idx="6">
                  <c:v>0.54569999999999996</c:v>
                </c:pt>
                <c:pt idx="7">
                  <c:v>0.52359999999999995</c:v>
                </c:pt>
                <c:pt idx="8">
                  <c:v>0.51169999999999993</c:v>
                </c:pt>
                <c:pt idx="9">
                  <c:v>0.49639999999999995</c:v>
                </c:pt>
                <c:pt idx="10">
                  <c:v>0.49469999999999997</c:v>
                </c:pt>
                <c:pt idx="11">
                  <c:v>0.48619999999999997</c:v>
                </c:pt>
                <c:pt idx="12">
                  <c:v>0.47854999999999992</c:v>
                </c:pt>
                <c:pt idx="13">
                  <c:v>0.47685000000000005</c:v>
                </c:pt>
                <c:pt idx="14">
                  <c:v>0.47600000000000003</c:v>
                </c:pt>
                <c:pt idx="15">
                  <c:v>0.46920000000000001</c:v>
                </c:pt>
                <c:pt idx="16">
                  <c:v>0.46325</c:v>
                </c:pt>
                <c:pt idx="17">
                  <c:v>0.4335</c:v>
                </c:pt>
                <c:pt idx="18">
                  <c:v>0.43095</c:v>
                </c:pt>
                <c:pt idx="19">
                  <c:v>0.42244999999999999</c:v>
                </c:pt>
                <c:pt idx="20">
                  <c:v>0.40884999999999999</c:v>
                </c:pt>
                <c:pt idx="21">
                  <c:v>0.39864999999999995</c:v>
                </c:pt>
                <c:pt idx="22">
                  <c:v>0.39610000000000001</c:v>
                </c:pt>
                <c:pt idx="23">
                  <c:v>0.39185000000000003</c:v>
                </c:pt>
                <c:pt idx="24">
                  <c:v>0.39015</c:v>
                </c:pt>
                <c:pt idx="25">
                  <c:v>0.38674999999999998</c:v>
                </c:pt>
                <c:pt idx="26">
                  <c:v>0.37229999999999996</c:v>
                </c:pt>
                <c:pt idx="27">
                  <c:v>0.36719999999999997</c:v>
                </c:pt>
                <c:pt idx="28">
                  <c:v>0.35785</c:v>
                </c:pt>
                <c:pt idx="29">
                  <c:v>0.35614999999999997</c:v>
                </c:pt>
                <c:pt idx="30">
                  <c:v>0.35104999999999997</c:v>
                </c:pt>
                <c:pt idx="31">
                  <c:v>0.31024999999999997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503-402B-ADA9-09998E1C1F66}"/>
            </c:ext>
          </c:extLst>
        </c:ser>
        <c:ser>
          <c:idx val="3"/>
          <c:order val="3"/>
          <c:tx>
            <c:strRef>
              <c:f>'Rep. share'!$J$1</c:f>
              <c:strCache>
                <c:ptCount val="1"/>
                <c:pt idx="0">
                  <c:v>Percentage of 2024 in 2026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'Rep. share'!$A$2:$A$34</c:f>
              <c:strCache>
                <c:ptCount val="32"/>
                <c:pt idx="0">
                  <c:v>Wyoming</c:v>
                </c:pt>
                <c:pt idx="1">
                  <c:v>West Virginia</c:v>
                </c:pt>
                <c:pt idx="2">
                  <c:v>Oklahoma</c:v>
                </c:pt>
                <c:pt idx="3">
                  <c:v>Alabama</c:v>
                </c:pt>
                <c:pt idx="4">
                  <c:v>Kentucky</c:v>
                </c:pt>
                <c:pt idx="5">
                  <c:v>Arkansas</c:v>
                </c:pt>
                <c:pt idx="6">
                  <c:v>Tennessee</c:v>
                </c:pt>
                <c:pt idx="7">
                  <c:v>Mississippi</c:v>
                </c:pt>
                <c:pt idx="8">
                  <c:v>Louisiana</c:v>
                </c:pt>
                <c:pt idx="9">
                  <c:v>Montana</c:v>
                </c:pt>
                <c:pt idx="10">
                  <c:v>South Carolina</c:v>
                </c:pt>
                <c:pt idx="11">
                  <c:v>Kansas</c:v>
                </c:pt>
                <c:pt idx="12">
                  <c:v>Texas</c:v>
                </c:pt>
                <c:pt idx="13">
                  <c:v>Florida</c:v>
                </c:pt>
                <c:pt idx="14">
                  <c:v>Iowa</c:v>
                </c:pt>
                <c:pt idx="15">
                  <c:v>Ohio</c:v>
                </c:pt>
                <c:pt idx="16">
                  <c:v>Alaska</c:v>
                </c:pt>
                <c:pt idx="17">
                  <c:v>North Carolina</c:v>
                </c:pt>
                <c:pt idx="18">
                  <c:v>Georgia</c:v>
                </c:pt>
                <c:pt idx="19">
                  <c:v>Michigan</c:v>
                </c:pt>
                <c:pt idx="20">
                  <c:v>New Hampshire</c:v>
                </c:pt>
                <c:pt idx="21">
                  <c:v>Minnesota</c:v>
                </c:pt>
                <c:pt idx="22">
                  <c:v>Virginia</c:v>
                </c:pt>
                <c:pt idx="23">
                  <c:v>New Jersey</c:v>
                </c:pt>
                <c:pt idx="24">
                  <c:v>New Mexico</c:v>
                </c:pt>
                <c:pt idx="25">
                  <c:v>Maine</c:v>
                </c:pt>
                <c:pt idx="26">
                  <c:v>Illinois</c:v>
                </c:pt>
                <c:pt idx="27">
                  <c:v>Colorado</c:v>
                </c:pt>
                <c:pt idx="28">
                  <c:v>Rhode Island</c:v>
                </c:pt>
                <c:pt idx="29">
                  <c:v>Delaware</c:v>
                </c:pt>
                <c:pt idx="30">
                  <c:v>Oregon</c:v>
                </c:pt>
                <c:pt idx="31">
                  <c:v>Massachusetts</c:v>
                </c:pt>
              </c:strCache>
            </c:strRef>
          </c:cat>
          <c:val>
            <c:numRef>
              <c:f>'Rep. share'!$J$2:$J$34</c:f>
              <c:numCache>
                <c:formatCode>0.00%</c:formatCode>
                <c:ptCount val="33"/>
                <c:pt idx="0">
                  <c:v>0.90179806362378978</c:v>
                </c:pt>
                <c:pt idx="1">
                  <c:v>0.83285714285714285</c:v>
                </c:pt>
                <c:pt idx="2">
                  <c:v>0.86404833836857997</c:v>
                </c:pt>
                <c:pt idx="3">
                  <c:v>0.84413580246913589</c:v>
                </c:pt>
                <c:pt idx="4">
                  <c:v>0.85139318885448922</c:v>
                </c:pt>
                <c:pt idx="5">
                  <c:v>0.84579439252336452</c:v>
                </c:pt>
                <c:pt idx="6">
                  <c:v>0.85825545171339568</c:v>
                </c:pt>
                <c:pt idx="7">
                  <c:v>0.79220779220779225</c:v>
                </c:pt>
                <c:pt idx="8">
                  <c:v>0.845514950166113</c:v>
                </c:pt>
                <c:pt idx="9">
                  <c:v>0.82705479452054798</c:v>
                </c:pt>
                <c:pt idx="10">
                  <c:v>0.80068728522336774</c:v>
                </c:pt>
                <c:pt idx="11">
                  <c:v>0.80419580419580428</c:v>
                </c:pt>
                <c:pt idx="12">
                  <c:v>0.76376554174067501</c:v>
                </c:pt>
                <c:pt idx="13">
                  <c:v>0.90730837789661312</c:v>
                </c:pt>
                <c:pt idx="14">
                  <c:v>0.82857142857142851</c:v>
                </c:pt>
                <c:pt idx="15">
                  <c:v>0.81702898550724634</c:v>
                </c:pt>
                <c:pt idx="16">
                  <c:v>0.87889908256880722</c:v>
                </c:pt>
                <c:pt idx="17">
                  <c:v>0.76666666666666672</c:v>
                </c:pt>
                <c:pt idx="18">
                  <c:v>0.8086785009861932</c:v>
                </c:pt>
                <c:pt idx="19">
                  <c:v>0.91549295774647887</c:v>
                </c:pt>
                <c:pt idx="20">
                  <c:v>0.87733887733887739</c:v>
                </c:pt>
                <c:pt idx="21">
                  <c:v>0.92963752665245203</c:v>
                </c:pt>
                <c:pt idx="22">
                  <c:v>0.82618025751072954</c:v>
                </c:pt>
                <c:pt idx="23">
                  <c:v>0.76138828633405631</c:v>
                </c:pt>
                <c:pt idx="24">
                  <c:v>0.79956427015250542</c:v>
                </c:pt>
                <c:pt idx="25">
                  <c:v>1.0285714285714287</c:v>
                </c:pt>
                <c:pt idx="26">
                  <c:v>0.84703196347031962</c:v>
                </c:pt>
                <c:pt idx="27">
                  <c:v>0.81018518518518512</c:v>
                </c:pt>
                <c:pt idx="28">
                  <c:v>0.69596199524940616</c:v>
                </c:pt>
                <c:pt idx="29">
                  <c:v>0.86873508353221962</c:v>
                </c:pt>
                <c:pt idx="30">
                  <c:v>0.93462469733656184</c:v>
                </c:pt>
                <c:pt idx="31">
                  <c:v>0.8794520547945206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503-402B-ADA9-09998E1C1F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91642432"/>
        <c:axId val="1611041920"/>
      </c:lineChart>
      <c:catAx>
        <c:axId val="1191642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611041920"/>
        <c:crosses val="autoZero"/>
        <c:auto val="1"/>
        <c:lblAlgn val="ctr"/>
        <c:lblOffset val="100"/>
        <c:noMultiLvlLbl val="0"/>
      </c:catAx>
      <c:valAx>
        <c:axId val="1611041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191642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452437</xdr:colOff>
      <xdr:row>33</xdr:row>
      <xdr:rowOff>171455</xdr:rowOff>
    </xdr:from>
    <xdr:to>
      <xdr:col>7</xdr:col>
      <xdr:colOff>1590675</xdr:colOff>
      <xdr:row>76</xdr:row>
      <xdr:rowOff>171450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F945B2F5-43A0-A7E3-DDCB-9C14F8CCEF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533400</xdr:colOff>
      <xdr:row>78</xdr:row>
      <xdr:rowOff>52387</xdr:rowOff>
    </xdr:from>
    <xdr:to>
      <xdr:col>7</xdr:col>
      <xdr:colOff>1562100</xdr:colOff>
      <xdr:row>111</xdr:row>
      <xdr:rowOff>9525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840990BC-100A-C5E2-DECA-ACB69BAE33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962025</xdr:colOff>
      <xdr:row>67</xdr:row>
      <xdr:rowOff>133351</xdr:rowOff>
    </xdr:from>
    <xdr:to>
      <xdr:col>1</xdr:col>
      <xdr:colOff>1085850</xdr:colOff>
      <xdr:row>70</xdr:row>
      <xdr:rowOff>167517</xdr:rowOff>
    </xdr:to>
    <xdr:pic>
      <xdr:nvPicPr>
        <xdr:cNvPr id="5" name="Afbeelding 4">
          <a:extLst>
            <a:ext uri="{FF2B5EF4-FFF2-40B4-BE49-F238E27FC236}">
              <a16:creationId xmlns:a16="http://schemas.microsoft.com/office/drawing/2014/main" id="{CCD889A7-DB2E-66F6-6798-E931C22B1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62025" y="12896851"/>
          <a:ext cx="1857375" cy="605666"/>
        </a:xfrm>
        <a:prstGeom prst="rect">
          <a:avLst/>
        </a:prstGeom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0.49461</cdr:x>
      <cdr:y>0.79535</cdr:y>
    </cdr:from>
    <cdr:to>
      <cdr:x>0.97637</cdr:x>
      <cdr:y>0.85465</cdr:y>
    </cdr:to>
    <cdr:sp macro="" textlink="">
      <cdr:nvSpPr>
        <cdr:cNvPr id="2" name="Tekstvak 1">
          <a:extLst xmlns:a="http://schemas.openxmlformats.org/drawingml/2006/main">
            <a:ext uri="{FF2B5EF4-FFF2-40B4-BE49-F238E27FC236}">
              <a16:creationId xmlns:a16="http://schemas.microsoft.com/office/drawing/2014/main" id="{9808BA9F-AF7B-30C7-9370-73683AE39294}"/>
            </a:ext>
          </a:extLst>
        </cdr:cNvPr>
        <cdr:cNvSpPr txBox="1"/>
      </cdr:nvSpPr>
      <cdr:spPr>
        <a:xfrm xmlns:a="http://schemas.openxmlformats.org/drawingml/2006/main">
          <a:off x="4586288" y="6515094"/>
          <a:ext cx="4467225" cy="4857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nl-BE" sz="1100" kern="1200"/>
            <a:t>Data Source:</a:t>
          </a:r>
          <a:r>
            <a:rPr lang="nl-BE" sz="1100" kern="1200" baseline="0"/>
            <a:t> WSJ presidential election results from 2024 and state of affairs in 2026 Senate election as of Sunday, November 8, 2026 </a:t>
          </a:r>
          <a:endParaRPr lang="nl-BE" sz="1100" kern="12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"/>
  <sheetViews>
    <sheetView tabSelected="1" zoomScaleNormal="100" workbookViewId="0">
      <pane ySplit="1" topLeftCell="A2" activePane="bottomLeft" state="frozen"/>
      <selection pane="bottomLeft" activeCell="I27" sqref="I27"/>
    </sheetView>
  </sheetViews>
  <sheetFormatPr defaultColWidth="8.7109375" defaultRowHeight="15" x14ac:dyDescent="0.25"/>
  <cols>
    <col min="1" max="1" width="26" customWidth="1"/>
    <col min="2" max="5" width="24" customWidth="1"/>
    <col min="6" max="7" width="34" hidden="1" customWidth="1"/>
    <col min="8" max="8" width="24.28515625" customWidth="1"/>
    <col min="9" max="9" width="22.42578125" customWidth="1"/>
    <col min="10" max="10" width="28.5703125" style="7" customWidth="1"/>
  </cols>
  <sheetData>
    <row r="1" spans="1:10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40</v>
      </c>
      <c r="I1" s="6" t="s">
        <v>39</v>
      </c>
      <c r="J1" s="8" t="s">
        <v>41</v>
      </c>
    </row>
    <row r="2" spans="1:10" ht="15" customHeight="1" x14ac:dyDescent="0.25">
      <c r="A2" s="2" t="s">
        <v>38</v>
      </c>
      <c r="B2" s="3">
        <v>0.26100000000000001</v>
      </c>
      <c r="C2" s="3">
        <v>0.72299999999999998</v>
      </c>
      <c r="D2" s="3">
        <v>0.34799999999999998</v>
      </c>
      <c r="E2" s="3">
        <v>0.65200000000000002</v>
      </c>
      <c r="F2" s="4">
        <f>C2-D2</f>
        <v>0.375</v>
      </c>
      <c r="G2" s="4">
        <f>C2-E2</f>
        <v>7.0999999999999952E-2</v>
      </c>
      <c r="H2" s="7">
        <f>C2*0.85</f>
        <v>0.61454999999999993</v>
      </c>
      <c r="I2" s="5">
        <f>E2-H2</f>
        <v>3.7450000000000094E-2</v>
      </c>
      <c r="J2" s="7">
        <f>E2/C2</f>
        <v>0.90179806362378978</v>
      </c>
    </row>
    <row r="3" spans="1:10" ht="15" customHeight="1" x14ac:dyDescent="0.25">
      <c r="A3" s="2" t="s">
        <v>37</v>
      </c>
      <c r="B3" s="3">
        <v>0.28100000000000003</v>
      </c>
      <c r="C3" s="3">
        <v>0.7</v>
      </c>
      <c r="D3" s="3">
        <v>0.379</v>
      </c>
      <c r="E3" s="3">
        <v>0.58299999999999996</v>
      </c>
      <c r="F3" s="4">
        <f>C3-D3</f>
        <v>0.32099999999999995</v>
      </c>
      <c r="G3" s="4">
        <f>C3-E3</f>
        <v>0.11699999999999999</v>
      </c>
      <c r="H3" s="7">
        <f t="shared" ref="H3:H33" si="0">C3*0.85</f>
        <v>0.59499999999999997</v>
      </c>
      <c r="I3" s="5">
        <f t="shared" ref="I3:I33" si="1">E3-H3</f>
        <v>-1.2000000000000011E-2</v>
      </c>
      <c r="J3" s="7">
        <f t="shared" ref="J3:J33" si="2">E3/C3</f>
        <v>0.83285714285714285</v>
      </c>
    </row>
    <row r="4" spans="1:10" ht="15" customHeight="1" x14ac:dyDescent="0.25">
      <c r="A4" s="2" t="s">
        <v>30</v>
      </c>
      <c r="B4" s="3">
        <v>0.31900000000000001</v>
      </c>
      <c r="C4" s="3">
        <v>0.66200000000000003</v>
      </c>
      <c r="D4" s="3">
        <v>0.39300000000000002</v>
      </c>
      <c r="E4" s="3">
        <v>0.57199999999999995</v>
      </c>
      <c r="F4" s="4">
        <f>C4-D4</f>
        <v>0.26900000000000002</v>
      </c>
      <c r="G4" s="4">
        <f>C4-E4</f>
        <v>9.000000000000008E-2</v>
      </c>
      <c r="H4" s="7">
        <f t="shared" si="0"/>
        <v>0.56269999999999998</v>
      </c>
      <c r="I4" s="5">
        <f t="shared" si="1"/>
        <v>9.299999999999975E-3</v>
      </c>
      <c r="J4" s="7">
        <f t="shared" si="2"/>
        <v>0.86404833836857997</v>
      </c>
    </row>
    <row r="5" spans="1:10" ht="15" customHeight="1" x14ac:dyDescent="0.25">
      <c r="A5" s="2" t="s">
        <v>7</v>
      </c>
      <c r="B5" s="3">
        <v>0.34200000000000003</v>
      </c>
      <c r="C5" s="3">
        <v>0.64800000000000002</v>
      </c>
      <c r="D5" s="3">
        <v>0.45300000000000001</v>
      </c>
      <c r="E5" s="3">
        <v>0.54700000000000004</v>
      </c>
      <c r="F5" s="4">
        <f>C5-D5</f>
        <v>0.19500000000000001</v>
      </c>
      <c r="G5" s="4">
        <f>C5-E5</f>
        <v>0.10099999999999998</v>
      </c>
      <c r="H5" s="7">
        <f t="shared" si="0"/>
        <v>0.55079999999999996</v>
      </c>
      <c r="I5" s="5">
        <f t="shared" si="1"/>
        <v>-3.7999999999999146E-3</v>
      </c>
      <c r="J5" s="7">
        <f t="shared" si="2"/>
        <v>0.84413580246913589</v>
      </c>
    </row>
    <row r="6" spans="1:10" ht="15" customHeight="1" x14ac:dyDescent="0.25">
      <c r="A6" s="2" t="s">
        <v>17</v>
      </c>
      <c r="B6" s="3">
        <v>0.33900000000000002</v>
      </c>
      <c r="C6" s="3">
        <v>0.64600000000000002</v>
      </c>
      <c r="D6" s="3">
        <v>0.42899999999999999</v>
      </c>
      <c r="E6" s="3">
        <v>0.55000000000000004</v>
      </c>
      <c r="F6" s="4">
        <f>C6-D6</f>
        <v>0.21700000000000003</v>
      </c>
      <c r="G6" s="4">
        <f>C6-E6</f>
        <v>9.5999999999999974E-2</v>
      </c>
      <c r="H6" s="7">
        <f t="shared" si="0"/>
        <v>0.54910000000000003</v>
      </c>
      <c r="I6" s="5">
        <f t="shared" si="1"/>
        <v>9.000000000000119E-4</v>
      </c>
      <c r="J6" s="7">
        <f t="shared" si="2"/>
        <v>0.85139318885448922</v>
      </c>
    </row>
    <row r="7" spans="1:10" ht="15" customHeight="1" x14ac:dyDescent="0.25">
      <c r="A7" s="9" t="s">
        <v>9</v>
      </c>
      <c r="B7" s="3">
        <v>0.33500000000000002</v>
      </c>
      <c r="C7" s="3">
        <v>0.64200000000000002</v>
      </c>
      <c r="D7" s="3">
        <v>0.42399999999999999</v>
      </c>
      <c r="E7" s="3">
        <v>0.54300000000000004</v>
      </c>
      <c r="F7" s="4">
        <f>C7-D7</f>
        <v>0.21800000000000003</v>
      </c>
      <c r="G7" s="4">
        <f>C7-E7</f>
        <v>9.8999999999999977E-2</v>
      </c>
      <c r="H7" s="7">
        <f t="shared" si="0"/>
        <v>0.54569999999999996</v>
      </c>
      <c r="I7" s="5">
        <f t="shared" si="1"/>
        <v>-2.6999999999999247E-3</v>
      </c>
      <c r="J7" s="7">
        <f t="shared" si="2"/>
        <v>0.84579439252336452</v>
      </c>
    </row>
    <row r="8" spans="1:10" ht="15" customHeight="1" x14ac:dyDescent="0.25">
      <c r="A8" s="2" t="s">
        <v>34</v>
      </c>
      <c r="B8" s="3">
        <v>0.34499999999999997</v>
      </c>
      <c r="C8" s="3">
        <v>0.64200000000000002</v>
      </c>
      <c r="D8" s="3">
        <v>0.42899999999999999</v>
      </c>
      <c r="E8" s="3">
        <v>0.55100000000000005</v>
      </c>
      <c r="F8" s="4">
        <f>C8-D8</f>
        <v>0.21300000000000002</v>
      </c>
      <c r="G8" s="4">
        <f>C8-E8</f>
        <v>9.099999999999997E-2</v>
      </c>
      <c r="H8" s="7">
        <f t="shared" si="0"/>
        <v>0.54569999999999996</v>
      </c>
      <c r="I8" s="5">
        <f t="shared" si="1"/>
        <v>5.3000000000000824E-3</v>
      </c>
      <c r="J8" s="7">
        <f t="shared" si="2"/>
        <v>0.85825545171339568</v>
      </c>
    </row>
    <row r="9" spans="1:10" ht="15" customHeight="1" x14ac:dyDescent="0.25">
      <c r="A9" s="2" t="s">
        <v>23</v>
      </c>
      <c r="B9" s="3">
        <v>0.373</v>
      </c>
      <c r="C9" s="3">
        <v>0.61599999999999999</v>
      </c>
      <c r="D9" s="3">
        <v>0.49099999999999999</v>
      </c>
      <c r="E9" s="3">
        <v>0.48799999999999999</v>
      </c>
      <c r="F9" s="4">
        <f>C9-D9</f>
        <v>0.125</v>
      </c>
      <c r="G9" s="4">
        <f>C9-E9</f>
        <v>0.128</v>
      </c>
      <c r="H9" s="7">
        <f t="shared" si="0"/>
        <v>0.52359999999999995</v>
      </c>
      <c r="I9" s="5">
        <f t="shared" si="1"/>
        <v>-3.5599999999999965E-2</v>
      </c>
      <c r="J9" s="7">
        <f t="shared" si="2"/>
        <v>0.79220779220779225</v>
      </c>
    </row>
    <row r="10" spans="1:10" ht="15" customHeight="1" x14ac:dyDescent="0.25">
      <c r="A10" s="2" t="s">
        <v>18</v>
      </c>
      <c r="B10" s="3">
        <v>0.38200000000000001</v>
      </c>
      <c r="C10" s="3">
        <v>0.60199999999999998</v>
      </c>
      <c r="D10" s="3">
        <v>0.49099999999999999</v>
      </c>
      <c r="E10" s="3">
        <v>0.50900000000000001</v>
      </c>
      <c r="F10" s="4">
        <f>C10-D10</f>
        <v>0.11099999999999999</v>
      </c>
      <c r="G10" s="4">
        <f>C10-E10</f>
        <v>9.2999999999999972E-2</v>
      </c>
      <c r="H10" s="7">
        <f t="shared" si="0"/>
        <v>0.51169999999999993</v>
      </c>
      <c r="I10" s="5">
        <f t="shared" si="1"/>
        <v>-2.6999999999999247E-3</v>
      </c>
      <c r="J10" s="7">
        <f t="shared" si="2"/>
        <v>0.845514950166113</v>
      </c>
    </row>
    <row r="11" spans="1:10" ht="15" customHeight="1" x14ac:dyDescent="0.25">
      <c r="A11" s="9" t="s">
        <v>24</v>
      </c>
      <c r="B11" s="3">
        <v>0.38500000000000001</v>
      </c>
      <c r="C11" s="3">
        <v>0.58399999999999996</v>
      </c>
      <c r="D11" s="3">
        <v>0.122</v>
      </c>
      <c r="E11" s="3">
        <v>0.48299999999999998</v>
      </c>
      <c r="F11" s="4">
        <f>C11-D11</f>
        <v>0.46199999999999997</v>
      </c>
      <c r="G11" s="4">
        <f>C11-E11</f>
        <v>0.10099999999999998</v>
      </c>
      <c r="H11" s="7">
        <f t="shared" si="0"/>
        <v>0.49639999999999995</v>
      </c>
      <c r="I11" s="5">
        <f t="shared" si="1"/>
        <v>-1.3399999999999967E-2</v>
      </c>
      <c r="J11" s="7">
        <f t="shared" si="2"/>
        <v>0.82705479452054798</v>
      </c>
    </row>
    <row r="12" spans="1:10" ht="15" customHeight="1" x14ac:dyDescent="0.25">
      <c r="A12" s="2" t="s">
        <v>33</v>
      </c>
      <c r="B12" s="3">
        <v>0.40400000000000003</v>
      </c>
      <c r="C12" s="3">
        <v>0.58199999999999996</v>
      </c>
      <c r="D12" s="3">
        <v>0.51100000000000001</v>
      </c>
      <c r="E12" s="3">
        <v>0.46600000000000003</v>
      </c>
      <c r="F12" s="4">
        <f>C12-D12</f>
        <v>7.0999999999999952E-2</v>
      </c>
      <c r="G12" s="4">
        <f>C12-E12</f>
        <v>0.11599999999999994</v>
      </c>
      <c r="H12" s="7">
        <f t="shared" si="0"/>
        <v>0.49469999999999997</v>
      </c>
      <c r="I12" s="5">
        <f t="shared" si="1"/>
        <v>-2.8699999999999948E-2</v>
      </c>
      <c r="J12" s="7">
        <f t="shared" si="2"/>
        <v>0.80068728522336774</v>
      </c>
    </row>
    <row r="13" spans="1:10" ht="15" customHeight="1" x14ac:dyDescent="0.25">
      <c r="A13" s="2" t="s">
        <v>16</v>
      </c>
      <c r="B13" s="3">
        <v>0.41</v>
      </c>
      <c r="C13" s="3">
        <v>0.57199999999999995</v>
      </c>
      <c r="D13" s="3">
        <v>0.51</v>
      </c>
      <c r="E13" s="3">
        <v>0.46</v>
      </c>
      <c r="F13" s="4">
        <f>C13-D13</f>
        <v>6.1999999999999944E-2</v>
      </c>
      <c r="G13" s="4">
        <f>C13-E13</f>
        <v>0.11199999999999993</v>
      </c>
      <c r="H13" s="7">
        <f t="shared" si="0"/>
        <v>0.48619999999999997</v>
      </c>
      <c r="I13" s="5">
        <f t="shared" si="1"/>
        <v>-2.6199999999999946E-2</v>
      </c>
      <c r="J13" s="7">
        <f t="shared" si="2"/>
        <v>0.80419580419580428</v>
      </c>
    </row>
    <row r="14" spans="1:10" ht="15" customHeight="1" x14ac:dyDescent="0.25">
      <c r="A14" s="2" t="s">
        <v>35</v>
      </c>
      <c r="B14" s="3">
        <v>0.42399999999999999</v>
      </c>
      <c r="C14" s="3">
        <v>0.56299999999999994</v>
      </c>
      <c r="D14" s="3">
        <v>0.55100000000000005</v>
      </c>
      <c r="E14" s="3">
        <v>0.43</v>
      </c>
      <c r="F14" s="4">
        <f>C14-D14</f>
        <v>1.19999999999999E-2</v>
      </c>
      <c r="G14" s="4">
        <f>C14-E14</f>
        <v>0.13299999999999995</v>
      </c>
      <c r="H14" s="7">
        <f t="shared" si="0"/>
        <v>0.47854999999999992</v>
      </c>
      <c r="I14" s="5">
        <f t="shared" si="1"/>
        <v>-4.8549999999999927E-2</v>
      </c>
      <c r="J14" s="7">
        <f t="shared" si="2"/>
        <v>0.76376554174067501</v>
      </c>
    </row>
    <row r="15" spans="1:10" ht="15" customHeight="1" x14ac:dyDescent="0.25">
      <c r="A15" s="2" t="s">
        <v>12</v>
      </c>
      <c r="B15" s="3">
        <v>0.43</v>
      </c>
      <c r="C15" s="3">
        <v>0.56100000000000005</v>
      </c>
      <c r="D15" s="3">
        <v>0.48</v>
      </c>
      <c r="E15" s="3">
        <v>0.50900000000000001</v>
      </c>
      <c r="F15" s="4">
        <f>C15-D15</f>
        <v>8.1000000000000072E-2</v>
      </c>
      <c r="G15" s="4">
        <f>C15-E15</f>
        <v>5.2000000000000046E-2</v>
      </c>
      <c r="H15" s="7">
        <f t="shared" si="0"/>
        <v>0.47685000000000005</v>
      </c>
      <c r="I15" s="5">
        <f t="shared" si="1"/>
        <v>3.2149999999999956E-2</v>
      </c>
      <c r="J15" s="7">
        <f t="shared" si="2"/>
        <v>0.90730837789661312</v>
      </c>
    </row>
    <row r="16" spans="1:10" ht="15" customHeight="1" x14ac:dyDescent="0.25">
      <c r="A16" s="2" t="s">
        <v>15</v>
      </c>
      <c r="B16" s="3">
        <v>0.42699999999999999</v>
      </c>
      <c r="C16" s="3">
        <v>0.56000000000000005</v>
      </c>
      <c r="D16" s="3">
        <v>0.505</v>
      </c>
      <c r="E16" s="3">
        <v>0.46400000000000002</v>
      </c>
      <c r="F16" s="4">
        <f>C16-D16</f>
        <v>5.5000000000000049E-2</v>
      </c>
      <c r="G16" s="4">
        <f>C16-E16</f>
        <v>9.600000000000003E-2</v>
      </c>
      <c r="H16" s="7">
        <f t="shared" si="0"/>
        <v>0.47600000000000003</v>
      </c>
      <c r="I16" s="5">
        <f t="shared" si="1"/>
        <v>-1.2000000000000011E-2</v>
      </c>
      <c r="J16" s="7">
        <f t="shared" si="2"/>
        <v>0.82857142857142851</v>
      </c>
    </row>
    <row r="17" spans="1:10" ht="15" customHeight="1" x14ac:dyDescent="0.25">
      <c r="A17" s="2" t="s">
        <v>29</v>
      </c>
      <c r="B17" s="3">
        <v>0.439</v>
      </c>
      <c r="C17" s="3">
        <v>0.55200000000000005</v>
      </c>
      <c r="D17" s="3">
        <v>0.5</v>
      </c>
      <c r="E17" s="3">
        <v>0.45100000000000001</v>
      </c>
      <c r="F17" s="4">
        <f>C17-D17</f>
        <v>5.2000000000000046E-2</v>
      </c>
      <c r="G17" s="4">
        <f>C17-E17</f>
        <v>0.10100000000000003</v>
      </c>
      <c r="H17" s="7">
        <f t="shared" si="0"/>
        <v>0.46920000000000001</v>
      </c>
      <c r="I17" s="5">
        <f t="shared" si="1"/>
        <v>-1.8199999999999994E-2</v>
      </c>
      <c r="J17" s="7">
        <f t="shared" si="2"/>
        <v>0.81702898550724634</v>
      </c>
    </row>
    <row r="18" spans="1:10" ht="15" customHeight="1" x14ac:dyDescent="0.25">
      <c r="A18" s="9" t="s">
        <v>8</v>
      </c>
      <c r="B18" s="3">
        <v>0.41399999999999998</v>
      </c>
      <c r="C18" s="3">
        <v>0.54500000000000004</v>
      </c>
      <c r="D18" s="3">
        <v>0.48199999999999998</v>
      </c>
      <c r="E18" s="3">
        <v>0.47899999999999998</v>
      </c>
      <c r="F18" s="4">
        <f>C18-D18</f>
        <v>6.3000000000000056E-2</v>
      </c>
      <c r="G18" s="4">
        <f>C18-E18</f>
        <v>6.6000000000000059E-2</v>
      </c>
      <c r="H18" s="7">
        <f t="shared" si="0"/>
        <v>0.46325</v>
      </c>
      <c r="I18" s="5">
        <f t="shared" si="1"/>
        <v>1.5749999999999986E-2</v>
      </c>
      <c r="J18" s="7">
        <f t="shared" si="2"/>
        <v>0.87889908256880722</v>
      </c>
    </row>
    <row r="19" spans="1:10" ht="15" customHeight="1" x14ac:dyDescent="0.25">
      <c r="A19" s="2" t="s">
        <v>28</v>
      </c>
      <c r="B19" s="3">
        <v>0.47799999999999998</v>
      </c>
      <c r="C19" s="3">
        <v>0.51</v>
      </c>
      <c r="D19" s="3">
        <v>0.58699999999999997</v>
      </c>
      <c r="E19" s="3">
        <v>0.39100000000000001</v>
      </c>
      <c r="F19" s="4">
        <f>C19-D19</f>
        <v>-7.6999999999999957E-2</v>
      </c>
      <c r="G19" s="4">
        <f>C19-E19</f>
        <v>0.11899999999999999</v>
      </c>
      <c r="H19" s="7">
        <f t="shared" si="0"/>
        <v>0.4335</v>
      </c>
      <c r="I19" s="5">
        <f t="shared" si="1"/>
        <v>-4.2499999999999982E-2</v>
      </c>
      <c r="J19" s="7">
        <f t="shared" si="2"/>
        <v>0.76666666666666672</v>
      </c>
    </row>
    <row r="20" spans="1:10" ht="15" customHeight="1" x14ac:dyDescent="0.25">
      <c r="A20" s="2" t="s">
        <v>13</v>
      </c>
      <c r="B20" s="3">
        <v>0.48499999999999999</v>
      </c>
      <c r="C20" s="3">
        <v>0.50700000000000001</v>
      </c>
      <c r="D20" s="3">
        <v>0.59</v>
      </c>
      <c r="E20" s="3">
        <v>0.41</v>
      </c>
      <c r="F20" s="4">
        <f>C20-D20</f>
        <v>-8.2999999999999963E-2</v>
      </c>
      <c r="G20" s="4">
        <f>C20-E20</f>
        <v>9.7000000000000031E-2</v>
      </c>
      <c r="H20" s="7">
        <f t="shared" si="0"/>
        <v>0.43095</v>
      </c>
      <c r="I20" s="5">
        <f t="shared" si="1"/>
        <v>-2.0950000000000024E-2</v>
      </c>
      <c r="J20" s="7">
        <f t="shared" si="2"/>
        <v>0.8086785009861932</v>
      </c>
    </row>
    <row r="21" spans="1:10" ht="15" customHeight="1" x14ac:dyDescent="0.25">
      <c r="A21" s="2" t="s">
        <v>21</v>
      </c>
      <c r="B21" s="3">
        <v>0.48299999999999998</v>
      </c>
      <c r="C21" s="3">
        <v>0.497</v>
      </c>
      <c r="D21" s="3">
        <v>0.52500000000000002</v>
      </c>
      <c r="E21" s="3">
        <v>0.45500000000000002</v>
      </c>
      <c r="F21" s="4">
        <f>C21-D21</f>
        <v>-2.8000000000000025E-2</v>
      </c>
      <c r="G21" s="4">
        <f>C21-E21</f>
        <v>4.1999999999999982E-2</v>
      </c>
      <c r="H21" s="7">
        <f t="shared" si="0"/>
        <v>0.42244999999999999</v>
      </c>
      <c r="I21" s="5">
        <f t="shared" si="1"/>
        <v>3.2550000000000023E-2</v>
      </c>
      <c r="J21" s="7">
        <f t="shared" si="2"/>
        <v>0.91549295774647887</v>
      </c>
    </row>
    <row r="22" spans="1:10" ht="15" customHeight="1" x14ac:dyDescent="0.25">
      <c r="A22" s="2" t="s">
        <v>25</v>
      </c>
      <c r="B22" s="3">
        <v>0.50900000000000001</v>
      </c>
      <c r="C22" s="3">
        <v>0.48099999999999998</v>
      </c>
      <c r="D22" s="3">
        <v>0.55900000000000005</v>
      </c>
      <c r="E22" s="3">
        <v>0.42199999999999999</v>
      </c>
      <c r="F22" s="4">
        <f>C22-D22</f>
        <v>-7.8000000000000069E-2</v>
      </c>
      <c r="G22" s="4">
        <f>C22-E22</f>
        <v>5.8999999999999997E-2</v>
      </c>
      <c r="H22" s="7">
        <f t="shared" si="0"/>
        <v>0.40884999999999999</v>
      </c>
      <c r="I22" s="5">
        <f t="shared" si="1"/>
        <v>1.3149999999999995E-2</v>
      </c>
      <c r="J22" s="7">
        <f t="shared" si="2"/>
        <v>0.87733887733887739</v>
      </c>
    </row>
    <row r="23" spans="1:10" ht="15" customHeight="1" x14ac:dyDescent="0.25">
      <c r="A23" s="2" t="s">
        <v>22</v>
      </c>
      <c r="B23" s="3">
        <v>0.51100000000000001</v>
      </c>
      <c r="C23" s="3">
        <v>0.46899999999999997</v>
      </c>
      <c r="D23" s="3">
        <v>0.53700000000000003</v>
      </c>
      <c r="E23" s="3">
        <v>0.436</v>
      </c>
      <c r="F23" s="4">
        <f>C23-D23</f>
        <v>-6.800000000000006E-2</v>
      </c>
      <c r="G23" s="4">
        <f>C23-E23</f>
        <v>3.2999999999999974E-2</v>
      </c>
      <c r="H23" s="7">
        <f t="shared" si="0"/>
        <v>0.39864999999999995</v>
      </c>
      <c r="I23" s="5">
        <f t="shared" si="1"/>
        <v>3.735000000000005E-2</v>
      </c>
      <c r="J23" s="7">
        <f t="shared" si="2"/>
        <v>0.92963752665245203</v>
      </c>
    </row>
    <row r="24" spans="1:10" ht="15" customHeight="1" x14ac:dyDescent="0.25">
      <c r="A24" s="2" t="s">
        <v>36</v>
      </c>
      <c r="B24" s="3">
        <v>0.51800000000000002</v>
      </c>
      <c r="C24" s="3">
        <v>0.46600000000000003</v>
      </c>
      <c r="D24" s="3">
        <v>0.61199999999999999</v>
      </c>
      <c r="E24" s="3">
        <v>0.38500000000000001</v>
      </c>
      <c r="F24" s="4">
        <f>C24-D24</f>
        <v>-0.14599999999999996</v>
      </c>
      <c r="G24" s="4">
        <f>C24-E24</f>
        <v>8.1000000000000016E-2</v>
      </c>
      <c r="H24" s="7">
        <f t="shared" si="0"/>
        <v>0.39610000000000001</v>
      </c>
      <c r="I24" s="5">
        <f t="shared" si="1"/>
        <v>-1.1099999999999999E-2</v>
      </c>
      <c r="J24" s="7">
        <f t="shared" si="2"/>
        <v>0.82618025751072954</v>
      </c>
    </row>
    <row r="25" spans="1:10" ht="15" customHeight="1" x14ac:dyDescent="0.25">
      <c r="A25" s="2" t="s">
        <v>26</v>
      </c>
      <c r="B25" s="3">
        <v>0.52</v>
      </c>
      <c r="C25" s="3">
        <v>0.46100000000000002</v>
      </c>
      <c r="D25" s="3">
        <v>0.623</v>
      </c>
      <c r="E25" s="3">
        <v>0.35099999999999998</v>
      </c>
      <c r="F25" s="4">
        <f>C25-D25</f>
        <v>-0.16199999999999998</v>
      </c>
      <c r="G25" s="4">
        <f>C25-E25</f>
        <v>0.11000000000000004</v>
      </c>
      <c r="H25" s="7">
        <f t="shared" si="0"/>
        <v>0.39185000000000003</v>
      </c>
      <c r="I25" s="5">
        <f t="shared" si="1"/>
        <v>-4.0850000000000053E-2</v>
      </c>
      <c r="J25" s="7">
        <f t="shared" si="2"/>
        <v>0.76138828633405631</v>
      </c>
    </row>
    <row r="26" spans="1:10" ht="15" customHeight="1" x14ac:dyDescent="0.25">
      <c r="A26" s="2" t="s">
        <v>27</v>
      </c>
      <c r="B26" s="3">
        <v>0.51900000000000002</v>
      </c>
      <c r="C26" s="3">
        <v>0.45900000000000002</v>
      </c>
      <c r="D26" s="3">
        <v>0.63300000000000001</v>
      </c>
      <c r="E26" s="3">
        <v>0.36699999999999999</v>
      </c>
      <c r="F26" s="4">
        <f>C26-D26</f>
        <v>-0.17399999999999999</v>
      </c>
      <c r="G26" s="4">
        <f>C26-E26</f>
        <v>9.2000000000000026E-2</v>
      </c>
      <c r="H26" s="7">
        <f t="shared" si="0"/>
        <v>0.39015</v>
      </c>
      <c r="I26" s="5">
        <f t="shared" si="1"/>
        <v>-2.3150000000000004E-2</v>
      </c>
      <c r="J26" s="7">
        <f t="shared" si="2"/>
        <v>0.79956427015250542</v>
      </c>
    </row>
    <row r="27" spans="1:10" ht="15" customHeight="1" x14ac:dyDescent="0.25">
      <c r="A27" s="2" t="s">
        <v>19</v>
      </c>
      <c r="B27" s="3">
        <v>0.52400000000000002</v>
      </c>
      <c r="C27" s="3">
        <v>0.45500000000000002</v>
      </c>
      <c r="D27" s="3">
        <v>0.53100000000000003</v>
      </c>
      <c r="E27" s="3">
        <v>0.46800000000000003</v>
      </c>
      <c r="F27" s="4">
        <f>C27-D27</f>
        <v>-7.6000000000000012E-2</v>
      </c>
      <c r="G27" s="4">
        <f>C27-E27</f>
        <v>-1.3000000000000012E-2</v>
      </c>
      <c r="H27" s="7">
        <f t="shared" si="0"/>
        <v>0.38674999999999998</v>
      </c>
      <c r="I27" s="5">
        <f t="shared" si="1"/>
        <v>8.1250000000000044E-2</v>
      </c>
      <c r="J27" s="7">
        <f t="shared" si="2"/>
        <v>1.0285714285714287</v>
      </c>
    </row>
    <row r="28" spans="1:10" ht="15" customHeight="1" x14ac:dyDescent="0.25">
      <c r="A28" s="2" t="s">
        <v>14</v>
      </c>
      <c r="B28" s="3">
        <v>0.54800000000000004</v>
      </c>
      <c r="C28" s="3">
        <v>0.438</v>
      </c>
      <c r="D28" s="3">
        <v>0.61399999999999999</v>
      </c>
      <c r="E28" s="3">
        <v>0.371</v>
      </c>
      <c r="F28" s="4">
        <f>C28-D28</f>
        <v>-0.17599999999999999</v>
      </c>
      <c r="G28" s="4">
        <f>C28-E28</f>
        <v>6.7000000000000004E-2</v>
      </c>
      <c r="H28" s="7">
        <f t="shared" si="0"/>
        <v>0.37229999999999996</v>
      </c>
      <c r="I28" s="5">
        <f t="shared" si="1"/>
        <v>-1.2999999999999678E-3</v>
      </c>
      <c r="J28" s="7">
        <f t="shared" si="2"/>
        <v>0.84703196347031962</v>
      </c>
    </row>
    <row r="29" spans="1:10" ht="15" customHeight="1" x14ac:dyDescent="0.25">
      <c r="A29" s="2" t="s">
        <v>10</v>
      </c>
      <c r="B29" s="3">
        <v>0.54200000000000004</v>
      </c>
      <c r="C29" s="3">
        <v>0.432</v>
      </c>
      <c r="D29" s="3">
        <v>0.60499999999999998</v>
      </c>
      <c r="E29" s="3">
        <v>0.35</v>
      </c>
      <c r="F29" s="4">
        <f>C29-D29</f>
        <v>-0.17299999999999999</v>
      </c>
      <c r="G29" s="4">
        <f>C29-E29</f>
        <v>8.2000000000000017E-2</v>
      </c>
      <c r="H29" s="7">
        <f t="shared" si="0"/>
        <v>0.36719999999999997</v>
      </c>
      <c r="I29" s="5">
        <f t="shared" si="1"/>
        <v>-1.7199999999999993E-2</v>
      </c>
      <c r="J29" s="7">
        <f t="shared" si="2"/>
        <v>0.81018518518518512</v>
      </c>
    </row>
    <row r="30" spans="1:10" ht="15" customHeight="1" x14ac:dyDescent="0.25">
      <c r="A30" s="2" t="s">
        <v>32</v>
      </c>
      <c r="B30" s="3">
        <v>0.55700000000000005</v>
      </c>
      <c r="C30" s="3">
        <v>0.42099999999999999</v>
      </c>
      <c r="D30" s="3">
        <v>0.66800000000000004</v>
      </c>
      <c r="E30" s="3">
        <v>0.29299999999999998</v>
      </c>
      <c r="F30" s="4">
        <f>C30-D30</f>
        <v>-0.24700000000000005</v>
      </c>
      <c r="G30" s="4">
        <f>C30-E30</f>
        <v>0.128</v>
      </c>
      <c r="H30" s="7">
        <f t="shared" si="0"/>
        <v>0.35785</v>
      </c>
      <c r="I30" s="5">
        <f>E30-H30</f>
        <v>-6.4850000000000019E-2</v>
      </c>
      <c r="J30" s="7">
        <f t="shared" si="2"/>
        <v>0.69596199524940616</v>
      </c>
    </row>
    <row r="31" spans="1:10" ht="15" customHeight="1" x14ac:dyDescent="0.25">
      <c r="A31" s="2" t="s">
        <v>11</v>
      </c>
      <c r="B31" s="3">
        <v>0.56599999999999995</v>
      </c>
      <c r="C31" s="3">
        <v>0.41899999999999998</v>
      </c>
      <c r="D31" s="3">
        <v>0.63600000000000001</v>
      </c>
      <c r="E31" s="3">
        <v>0.36399999999999999</v>
      </c>
      <c r="F31" s="4">
        <f>C31-D31</f>
        <v>-0.21700000000000003</v>
      </c>
      <c r="G31" s="4">
        <f>C31-E31</f>
        <v>5.4999999999999993E-2</v>
      </c>
      <c r="H31" s="7">
        <f t="shared" si="0"/>
        <v>0.35614999999999997</v>
      </c>
      <c r="I31" s="5">
        <f t="shared" si="1"/>
        <v>7.8500000000000236E-3</v>
      </c>
      <c r="J31" s="7">
        <f t="shared" si="2"/>
        <v>0.86873508353221962</v>
      </c>
    </row>
    <row r="32" spans="1:10" ht="15" customHeight="1" x14ac:dyDescent="0.25">
      <c r="A32" s="2" t="s">
        <v>31</v>
      </c>
      <c r="B32" s="3">
        <v>0.55600000000000005</v>
      </c>
      <c r="C32" s="3">
        <v>0.41299999999999998</v>
      </c>
      <c r="D32" s="3">
        <v>0.58099999999999996</v>
      </c>
      <c r="E32" s="3">
        <v>0.38600000000000001</v>
      </c>
      <c r="F32" s="4">
        <f>C32-D32</f>
        <v>-0.16799999999999998</v>
      </c>
      <c r="G32" s="4">
        <f>C32-E32</f>
        <v>2.6999999999999968E-2</v>
      </c>
      <c r="H32" s="7">
        <f t="shared" si="0"/>
        <v>0.35104999999999997</v>
      </c>
      <c r="I32" s="5">
        <f t="shared" si="1"/>
        <v>3.4950000000000037E-2</v>
      </c>
      <c r="J32" s="7">
        <f t="shared" si="2"/>
        <v>0.93462469733656184</v>
      </c>
    </row>
    <row r="33" spans="1:10" ht="15" customHeight="1" x14ac:dyDescent="0.25">
      <c r="A33" s="2" t="s">
        <v>20</v>
      </c>
      <c r="B33" s="3">
        <v>0.61299999999999999</v>
      </c>
      <c r="C33" s="3">
        <v>0.36499999999999999</v>
      </c>
      <c r="D33" s="3">
        <v>0.63400000000000001</v>
      </c>
      <c r="E33" s="3">
        <v>0.32100000000000001</v>
      </c>
      <c r="F33" s="4">
        <f>C33-D33</f>
        <v>-0.26900000000000002</v>
      </c>
      <c r="G33" s="4">
        <f>C33-E33</f>
        <v>4.3999999999999984E-2</v>
      </c>
      <c r="H33" s="7">
        <f t="shared" si="0"/>
        <v>0.31024999999999997</v>
      </c>
      <c r="I33" s="5">
        <f t="shared" si="1"/>
        <v>1.0750000000000037E-2</v>
      </c>
      <c r="J33" s="7">
        <f t="shared" si="2"/>
        <v>0.8794520547945206</v>
      </c>
    </row>
  </sheetData>
  <sortState xmlns:xlrd2="http://schemas.microsoft.com/office/spreadsheetml/2017/richdata2" ref="A2:G33">
    <sortCondition descending="1" ref="C2:C33"/>
  </sortState>
  <conditionalFormatting sqref="I2:I33">
    <cfRule type="cellIs" dxfId="1" priority="1" operator="between">
      <formula>-0.015</formula>
      <formula>0.015</formula>
    </cfRule>
  </conditionalFormatting>
  <pageMargins left="0.75" right="0.75" top="1" bottom="1" header="0.511811023622047" footer="0.511811023622047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Rep. share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Maarten Schenk</cp:lastModifiedBy>
  <cp:revision>0</cp:revision>
  <dcterms:created xsi:type="dcterms:W3CDTF">2026-11-08T10:10:17Z</dcterms:created>
  <dcterms:modified xsi:type="dcterms:W3CDTF">2026-11-08T14:13:00Z</dcterms:modified>
  <dc:language>en-US</dc:language>
</cp:coreProperties>
</file>